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4275" yWindow="65491" windowWidth="15480" windowHeight="11640" activeTab="0"/>
  </bookViews>
  <sheets>
    <sheet name="Ark1" sheetId="1" r:id="rId1"/>
    <sheet name="Ark2" sheetId="2" r:id="rId2"/>
    <sheet name="Ark3" sheetId="3" r:id="rId3"/>
    <sheet name="Ark4" sheetId="4" r:id="rId4"/>
  </sheets>
  <definedNames/>
  <calcPr calcId="152511"/>
</workbook>
</file>

<file path=xl/sharedStrings.xml><?xml version="1.0" encoding="utf-8"?>
<sst xmlns="http://schemas.openxmlformats.org/spreadsheetml/2006/main" count="25" uniqueCount="25">
  <si>
    <t>Regulering af de generelle tilskud til kommunerne</t>
  </si>
  <si>
    <t>Varde kommunes andel</t>
  </si>
  <si>
    <t>Lov- og cirkulæreprogrammet</t>
  </si>
  <si>
    <t>Varde kommunes udgifter som følge af lovændringerne</t>
  </si>
  <si>
    <t>Øget bloktilskud</t>
  </si>
  <si>
    <t xml:space="preserve">   vedr. bemærkninger til Varde kommunes økonomiske konsekvenser i forbindelse med lov- og cirkulæreprogrammet</t>
  </si>
  <si>
    <t>Børne- og Socialministeriet</t>
  </si>
  <si>
    <t>Børne- og Socialministeriet i alt</t>
  </si>
  <si>
    <t xml:space="preserve">Undervisningsministeriet </t>
  </si>
  <si>
    <t>Undervisningsministeriet i alt</t>
  </si>
  <si>
    <t>på Udvalget for Børn og Lærings område</t>
  </si>
  <si>
    <t>Til budget 2019</t>
  </si>
  <si>
    <t>Dok. 98145-18</t>
  </si>
  <si>
    <t>Beløb under +/- 50.000 kr. udgår</t>
  </si>
  <si>
    <t>Korrigeret pulje 2018                (18-pl)</t>
  </si>
  <si>
    <t>Foreløbig pulje 2019  (18-pl)</t>
  </si>
  <si>
    <t>Budget-overslag 2020         (18-pl)</t>
  </si>
  <si>
    <t>Budget-overslag 2021        (18-pl)</t>
  </si>
  <si>
    <t>I alt på Udvalget for Børn og Lærings område</t>
  </si>
  <si>
    <r>
      <rPr>
        <b/>
        <sz val="9"/>
        <rFont val="Arial"/>
        <family val="2"/>
      </rPr>
      <t>53.</t>
    </r>
    <r>
      <rPr>
        <sz val="9"/>
        <rFont val="Arial"/>
        <family val="2"/>
      </rPr>
      <t xml:space="preserve"> L 199 af 29. maj 2018 om forslag til lov om forberedende grunduddannelse, L 200 af 29. maj 2018 om forslag til lov om institutioner for forberedende grunduddannelse, L 201 af 29. maj 2018 om forslag til lov om ændring af lov om vejledning om uddannelse og erhverv samt pligt til uddannelse, beskæftigelse m.v., L 202 af 29. maj 2018 om forslag til lov om ændring af avu-loven, lov om befordringsrabat til uddannelsessøgende i ungdomsuddannelser m.v., lov om Danmarks Evalueringsinstitut, lov om forberedende voksenundervisning og ordblindeundervisning for voksne, lov om individuel boligstøtte og forskellige andre love og om ophævelse af lov om erhvervsgrunduddannelser m.v., lov om kombineret ungdomsuddannelse, lov om produktionsskoler og lov om Rådet for Ungdomsuddannelser (Ny forberedende grunduddannelse) 1)</t>
    </r>
  </si>
  <si>
    <r>
      <rPr>
        <b/>
        <sz val="9"/>
        <rFont val="Arial"/>
        <family val="2"/>
      </rPr>
      <t>52.</t>
    </r>
    <r>
      <rPr>
        <sz val="9"/>
        <rFont val="Arial"/>
        <family val="2"/>
      </rPr>
      <t xml:space="preserve"> Lov nr. 143 af 28. februar 2018 om ændring af lov om vejledning om uddannelse og erhverv samt pligt til uddannelse, beskæftigelse m.v. (Uddannelsesparathedsvurdering)</t>
    </r>
  </si>
  <si>
    <r>
      <rPr>
        <b/>
        <sz val="9"/>
        <rFont val="Arial"/>
        <family val="2"/>
      </rPr>
      <t>54.</t>
    </r>
    <r>
      <rPr>
        <sz val="9"/>
        <rFont val="Arial"/>
        <family val="2"/>
      </rPr>
      <t xml:space="preserve"> Lov nr. 2 i Lovtidende B af 29. december 2017 (Konsekvenser for kommunernes bidragsbetaling til staten som følge af forhøjet statsligt tilskud til de frie grundskoler)</t>
    </r>
  </si>
  <si>
    <t>Der henvises til dokument nr. 105943-18</t>
  </si>
  <si>
    <t>0 kr.</t>
  </si>
  <si>
    <r>
      <rPr>
        <b/>
        <sz val="9"/>
        <rFont val="Arial"/>
        <family val="2"/>
      </rPr>
      <t xml:space="preserve">18. </t>
    </r>
    <r>
      <rPr>
        <sz val="9"/>
        <rFont val="Arial"/>
        <family val="2"/>
      </rPr>
      <t>Lov nr. 554 af 29. maj 2018 om ændring af dagtilbudsloven og lov om folkeskolen (Styrket kvalitet i dagtilbud, øget fleksibilitet og frit valg for forældre m.v.). Kompensation til familier med skæve arbejdstider.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</si>
</sst>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 &quot;kr&quot;\."/>
    <numFmt numFmtId="166" formatCode="0.0000%"/>
  </numFmts>
  <fonts count="11">
    <font>
      <sz val="10"/>
      <name val="Arial"/>
      <family val="2"/>
    </font>
    <font>
      <sz val="12"/>
      <name val="Arial"/>
      <family val="2"/>
    </font>
    <font>
      <b/>
      <sz val="10"/>
      <name val="Arial"/>
      <family val="2"/>
    </font>
    <font>
      <sz val="8"/>
      <name val="Arial"/>
      <family val="2"/>
    </font>
    <font>
      <b/>
      <sz val="12"/>
      <name val="Arial"/>
      <family val="2"/>
    </font>
    <font>
      <sz val="9"/>
      <name val="Arial"/>
      <family val="2"/>
    </font>
    <font>
      <b/>
      <sz val="9"/>
      <name val="Arial"/>
      <family val="2"/>
    </font>
    <font>
      <sz val="11"/>
      <color theme="1"/>
      <name val="Calibri"/>
      <family val="2"/>
      <scheme val="minor"/>
    </font>
    <font>
      <sz val="10"/>
      <color rgb="FFFF0000"/>
      <name val="Arial"/>
      <family val="2"/>
    </font>
    <font>
      <sz val="12"/>
      <color rgb="FFFF0000"/>
      <name val="Arial"/>
      <family val="2"/>
    </font>
    <font>
      <b/>
      <sz val="10"/>
      <color rgb="FFFF0000"/>
      <name val="Arial"/>
      <family val="2"/>
    </font>
  </fonts>
  <fills count="2">
    <fill>
      <patternFill/>
    </fill>
    <fill>
      <patternFill patternType="gray125"/>
    </fill>
  </fills>
  <borders count="26">
    <border>
      <left/>
      <right/>
      <top/>
      <bottom/>
      <diagonal/>
    </border>
    <border>
      <left style="thin"/>
      <right/>
      <top style="thin"/>
      <bottom style="thin"/>
    </border>
    <border>
      <left style="thin"/>
      <right style="thin"/>
      <top style="thin"/>
      <bottom style="thin"/>
    </border>
    <border>
      <left/>
      <right/>
      <top style="thin"/>
      <bottom style="thin"/>
    </border>
    <border>
      <left style="thin"/>
      <right/>
      <top/>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thin"/>
      <right style="thin"/>
      <top/>
      <bottom/>
    </border>
    <border>
      <left/>
      <right style="thin"/>
      <top/>
      <bottom/>
    </border>
    <border>
      <left style="medium"/>
      <right style="thin"/>
      <top/>
      <bottom/>
    </border>
    <border>
      <left/>
      <right style="thin"/>
      <top style="thin"/>
      <bottom style="thin"/>
    </border>
    <border>
      <left style="thin"/>
      <right style="medium"/>
      <top/>
      <bottom/>
    </border>
    <border>
      <left style="thin"/>
      <right/>
      <top style="thin"/>
      <bottom/>
    </border>
    <border>
      <left style="thin"/>
      <right style="thin"/>
      <top/>
      <bottom style="thin"/>
    </border>
    <border>
      <left style="medium"/>
      <right/>
      <top/>
      <bottom/>
    </border>
    <border>
      <left/>
      <right style="medium"/>
      <top/>
      <bottom/>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7" fillId="0" borderId="0">
      <alignment/>
      <protection/>
    </xf>
    <xf numFmtId="0" fontId="0" fillId="0" borderId="0">
      <alignment/>
      <protection/>
    </xf>
    <xf numFmtId="0" fontId="0" fillId="0" borderId="0">
      <alignment/>
      <protection/>
    </xf>
  </cellStyleXfs>
  <cellXfs count="93">
    <xf numFmtId="0" fontId="0" fillId="0" borderId="0" xfId="0"/>
    <xf numFmtId="0" fontId="1" fillId="0" borderId="0" xfId="0" applyFont="1"/>
    <xf numFmtId="165" fontId="1" fillId="0" borderId="0" xfId="0" applyNumberFormat="1" applyFont="1"/>
    <xf numFmtId="165" fontId="0" fillId="0" borderId="0" xfId="0" applyNumberFormat="1"/>
    <xf numFmtId="0" fontId="0" fillId="0" borderId="1" xfId="0" applyBorder="1" applyAlignment="1">
      <alignment horizontal="center" wrapText="1"/>
    </xf>
    <xf numFmtId="165" fontId="0" fillId="0" borderId="2" xfId="0" applyNumberFormat="1" applyBorder="1" applyAlignment="1">
      <alignment horizontal="center" wrapText="1"/>
    </xf>
    <xf numFmtId="0" fontId="0" fillId="0" borderId="3" xfId="0" applyBorder="1" applyAlignment="1">
      <alignment horizontal="center" wrapText="1"/>
    </xf>
    <xf numFmtId="0" fontId="0" fillId="0" borderId="0" xfId="0" applyAlignment="1">
      <alignment horizontal="center" wrapText="1"/>
    </xf>
    <xf numFmtId="0" fontId="2" fillId="0" borderId="4" xfId="0" applyFont="1" applyBorder="1"/>
    <xf numFmtId="0" fontId="2" fillId="0" borderId="0" xfId="0" applyFont="1"/>
    <xf numFmtId="0" fontId="2" fillId="0" borderId="5" xfId="0" applyFont="1" applyBorder="1"/>
    <xf numFmtId="0" fontId="0" fillId="0" borderId="5" xfId="0" applyBorder="1"/>
    <xf numFmtId="0" fontId="0" fillId="0" borderId="6" xfId="0" applyBorder="1"/>
    <xf numFmtId="165" fontId="0" fillId="0" borderId="7" xfId="0" applyNumberFormat="1" applyBorder="1"/>
    <xf numFmtId="0" fontId="0" fillId="0" borderId="8" xfId="0" applyBorder="1"/>
    <xf numFmtId="0" fontId="0" fillId="0" borderId="9" xfId="0" applyBorder="1"/>
    <xf numFmtId="0" fontId="2" fillId="0" borderId="10" xfId="0" applyNumberFormat="1" applyFont="1" applyBorder="1"/>
    <xf numFmtId="0" fontId="0" fillId="0" borderId="11" xfId="0" applyBorder="1"/>
    <xf numFmtId="0" fontId="0" fillId="0" borderId="12" xfId="0" applyBorder="1"/>
    <xf numFmtId="165" fontId="0" fillId="0" borderId="13" xfId="0" applyNumberFormat="1" applyFont="1" applyBorder="1"/>
    <xf numFmtId="0" fontId="0" fillId="0" borderId="0" xfId="0" applyFont="1" applyBorder="1"/>
    <xf numFmtId="0" fontId="0" fillId="0" borderId="13" xfId="0" applyFont="1" applyBorder="1"/>
    <xf numFmtId="0" fontId="0" fillId="0" borderId="14" xfId="0" applyFont="1" applyBorder="1"/>
    <xf numFmtId="165" fontId="0" fillId="0" borderId="15" xfId="0" applyNumberFormat="1" applyFont="1" applyBorder="1"/>
    <xf numFmtId="0" fontId="0" fillId="0" borderId="0" xfId="0" applyFont="1"/>
    <xf numFmtId="165" fontId="0" fillId="0" borderId="0" xfId="0" applyNumberFormat="1" applyFill="1"/>
    <xf numFmtId="0" fontId="0" fillId="0" borderId="0" xfId="0" applyFont="1"/>
    <xf numFmtId="0" fontId="8" fillId="0" borderId="0" xfId="0" applyFont="1"/>
    <xf numFmtId="165" fontId="0" fillId="0" borderId="0" xfId="0" applyNumberFormat="1" applyFont="1"/>
    <xf numFmtId="0" fontId="9" fillId="0" borderId="0" xfId="0" applyFont="1"/>
    <xf numFmtId="0" fontId="8" fillId="0" borderId="0" xfId="0" applyFont="1" applyAlignment="1">
      <alignment horizontal="center" wrapText="1"/>
    </xf>
    <xf numFmtId="0" fontId="0" fillId="0" borderId="2" xfId="0" applyFont="1" applyBorder="1" applyAlignment="1">
      <alignment horizontal="center" wrapText="1"/>
    </xf>
    <xf numFmtId="0" fontId="0" fillId="0" borderId="16" xfId="0" applyFont="1" applyBorder="1" applyAlignment="1">
      <alignment horizontal="center" wrapText="1"/>
    </xf>
    <xf numFmtId="0" fontId="4" fillId="0" borderId="0" xfId="0" applyFont="1"/>
    <xf numFmtId="0" fontId="0" fillId="0" borderId="17" xfId="0" applyFont="1" applyBorder="1"/>
    <xf numFmtId="166" fontId="0" fillId="0" borderId="18" xfId="0" applyNumberFormat="1" applyFont="1" applyBorder="1"/>
    <xf numFmtId="165" fontId="8" fillId="0" borderId="19" xfId="0" applyNumberFormat="1" applyFont="1" applyBorder="1"/>
    <xf numFmtId="0" fontId="10" fillId="0" borderId="4" xfId="0" applyFont="1" applyBorder="1"/>
    <xf numFmtId="165" fontId="8" fillId="0" borderId="13" xfId="0" applyNumberFormat="1" applyFont="1" applyBorder="1"/>
    <xf numFmtId="0" fontId="8" fillId="0" borderId="0" xfId="0" applyFont="1" applyBorder="1"/>
    <xf numFmtId="0" fontId="8" fillId="0" borderId="13" xfId="0" applyFont="1" applyBorder="1"/>
    <xf numFmtId="0" fontId="8" fillId="0" borderId="14" xfId="0" applyFont="1" applyBorder="1"/>
    <xf numFmtId="165" fontId="8" fillId="0" borderId="15" xfId="0" applyNumberFormat="1" applyFont="1" applyBorder="1"/>
    <xf numFmtId="0" fontId="8" fillId="0" borderId="17" xfId="0" applyFont="1" applyBorder="1"/>
    <xf numFmtId="165" fontId="8" fillId="0" borderId="20" xfId="0" applyNumberFormat="1" applyFont="1" applyBorder="1"/>
    <xf numFmtId="0" fontId="8" fillId="0" borderId="21" xfId="0" applyFont="1" applyBorder="1"/>
    <xf numFmtId="0" fontId="10" fillId="0" borderId="4" xfId="0" applyFont="1" applyBorder="1" applyAlignment="1">
      <alignment wrapText="1"/>
    </xf>
    <xf numFmtId="0" fontId="8" fillId="0" borderId="4" xfId="0" applyFont="1" applyBorder="1"/>
    <xf numFmtId="0" fontId="8" fillId="0" borderId="19" xfId="0" applyFont="1" applyBorder="1"/>
    <xf numFmtId="0" fontId="0" fillId="0" borderId="1" xfId="0" applyFont="1" applyBorder="1" applyAlignment="1">
      <alignment horizontal="center" wrapText="1"/>
    </xf>
    <xf numFmtId="165" fontId="0" fillId="0" borderId="2" xfId="0" applyNumberFormat="1" applyFont="1" applyBorder="1" applyAlignment="1">
      <alignment horizontal="center" wrapText="1"/>
    </xf>
    <xf numFmtId="165" fontId="0" fillId="0" borderId="1" xfId="0" applyNumberFormat="1" applyFont="1" applyBorder="1" applyAlignment="1">
      <alignment horizontal="center" wrapText="1"/>
    </xf>
    <xf numFmtId="165" fontId="0" fillId="0" borderId="22" xfId="0" applyNumberFormat="1" applyFont="1" applyBorder="1" applyAlignment="1">
      <alignment horizontal="center" wrapText="1"/>
    </xf>
    <xf numFmtId="165" fontId="0" fillId="0" borderId="23" xfId="0" applyNumberFormat="1" applyFont="1" applyBorder="1" applyAlignment="1">
      <alignment horizontal="center" wrapText="1"/>
    </xf>
    <xf numFmtId="0" fontId="0" fillId="0" borderId="0" xfId="0" applyFont="1" applyAlignment="1">
      <alignment horizontal="center" wrapText="1"/>
    </xf>
    <xf numFmtId="165" fontId="0" fillId="0" borderId="2" xfId="0" applyNumberFormat="1" applyFont="1" applyBorder="1"/>
    <xf numFmtId="165" fontId="0" fillId="0" borderId="3" xfId="0" applyNumberFormat="1" applyFont="1" applyBorder="1"/>
    <xf numFmtId="165" fontId="0" fillId="0" borderId="19" xfId="0" applyNumberFormat="1" applyFont="1" applyBorder="1"/>
    <xf numFmtId="0" fontId="0" fillId="0" borderId="8" xfId="0" applyFont="1" applyBorder="1"/>
    <xf numFmtId="0" fontId="0" fillId="0" borderId="21" xfId="0" applyFont="1" applyBorder="1"/>
    <xf numFmtId="0" fontId="2" fillId="0" borderId="4" xfId="0" applyFont="1" applyBorder="1" applyAlignment="1">
      <alignment/>
    </xf>
    <xf numFmtId="0" fontId="2" fillId="0" borderId="2" xfId="0" applyFont="1" applyBorder="1" applyAlignment="1">
      <alignment wrapText="1"/>
    </xf>
    <xf numFmtId="0" fontId="2" fillId="0" borderId="1" xfId="0" applyFont="1" applyBorder="1" applyAlignment="1">
      <alignment wrapText="1"/>
    </xf>
    <xf numFmtId="165" fontId="2" fillId="0" borderId="2" xfId="0" applyNumberFormat="1" applyFont="1" applyBorder="1"/>
    <xf numFmtId="165" fontId="2" fillId="0" borderId="1" xfId="0" applyNumberFormat="1" applyFont="1" applyBorder="1"/>
    <xf numFmtId="165" fontId="2" fillId="0" borderId="22" xfId="0" applyNumberFormat="1" applyFont="1" applyBorder="1"/>
    <xf numFmtId="165" fontId="2" fillId="0" borderId="23" xfId="0" applyNumberFormat="1" applyFont="1" applyBorder="1"/>
    <xf numFmtId="165" fontId="0" fillId="0" borderId="7" xfId="0" applyNumberFormat="1" applyFont="1" applyBorder="1"/>
    <xf numFmtId="165" fontId="0" fillId="0" borderId="24" xfId="0" applyNumberFormat="1" applyFont="1" applyBorder="1"/>
    <xf numFmtId="165" fontId="0" fillId="0" borderId="8" xfId="0" applyNumberFormat="1" applyFont="1" applyFill="1" applyBorder="1"/>
    <xf numFmtId="165" fontId="0" fillId="0" borderId="25" xfId="0" applyNumberFormat="1" applyFont="1" applyBorder="1" applyAlignment="1">
      <alignment horizontal="right"/>
    </xf>
    <xf numFmtId="0" fontId="2" fillId="0" borderId="1" xfId="0" applyFont="1" applyBorder="1"/>
    <xf numFmtId="0" fontId="8" fillId="0" borderId="0" xfId="0" applyFont="1" applyFill="1" applyBorder="1"/>
    <xf numFmtId="165" fontId="2" fillId="0" borderId="2" xfId="0" applyNumberFormat="1" applyFont="1" applyBorder="1" applyAlignment="1">
      <alignment wrapText="1"/>
    </xf>
    <xf numFmtId="165" fontId="2" fillId="0" borderId="1" xfId="0" applyNumberFormat="1" applyFont="1" applyBorder="1" applyAlignment="1">
      <alignment wrapText="1"/>
    </xf>
    <xf numFmtId="0" fontId="2" fillId="0" borderId="0" xfId="0" applyFont="1" applyAlignment="1">
      <alignment wrapText="1"/>
    </xf>
    <xf numFmtId="165" fontId="0" fillId="0" borderId="22" xfId="0" applyNumberFormat="1" applyFont="1" applyFill="1" applyBorder="1"/>
    <xf numFmtId="165" fontId="0" fillId="0" borderId="2" xfId="0" applyNumberFormat="1" applyFont="1" applyFill="1" applyBorder="1"/>
    <xf numFmtId="165" fontId="0" fillId="0" borderId="23" xfId="0" applyNumberFormat="1" applyFont="1" applyBorder="1" applyAlignment="1">
      <alignment horizontal="right"/>
    </xf>
    <xf numFmtId="165" fontId="0" fillId="0" borderId="23" xfId="0" applyNumberFormat="1" applyFont="1" applyFill="1" applyBorder="1"/>
    <xf numFmtId="0" fontId="5" fillId="0" borderId="1" xfId="0" applyFont="1" applyBorder="1" applyAlignment="1">
      <alignment wrapText="1"/>
    </xf>
    <xf numFmtId="0" fontId="2" fillId="0" borderId="4" xfId="0" applyFont="1" applyBorder="1" applyAlignment="1">
      <alignment wrapText="1"/>
    </xf>
    <xf numFmtId="165" fontId="2" fillId="0" borderId="13" xfId="0" applyNumberFormat="1" applyFont="1" applyBorder="1"/>
    <xf numFmtId="165" fontId="2" fillId="0" borderId="0" xfId="0" applyNumberFormat="1" applyFont="1" applyBorder="1"/>
    <xf numFmtId="165" fontId="2" fillId="0" borderId="14" xfId="0" applyNumberFormat="1" applyFont="1" applyBorder="1"/>
    <xf numFmtId="165" fontId="2" fillId="0" borderId="15" xfId="0" applyNumberFormat="1" applyFont="1" applyBorder="1"/>
    <xf numFmtId="165" fontId="2" fillId="0" borderId="17" xfId="0" applyNumberFormat="1" applyFont="1" applyBorder="1"/>
    <xf numFmtId="165" fontId="0" fillId="0" borderId="22" xfId="0" applyNumberFormat="1" applyFont="1" applyBorder="1"/>
    <xf numFmtId="165" fontId="0" fillId="0" borderId="20" xfId="0" applyNumberFormat="1" applyBorder="1"/>
    <xf numFmtId="0" fontId="0" fillId="0" borderId="0" xfId="0" applyBorder="1"/>
    <xf numFmtId="0" fontId="0" fillId="0" borderId="21" xfId="0" applyBorder="1"/>
    <xf numFmtId="165" fontId="0" fillId="0" borderId="22" xfId="0" applyNumberFormat="1" applyBorder="1" applyAlignment="1">
      <alignment horizontal="center" wrapText="1"/>
    </xf>
    <xf numFmtId="165" fontId="0" fillId="0" borderId="23" xfId="0" applyNumberFormat="1" applyBorder="1" applyAlignment="1">
      <alignment horizontal="center" wrapText="1"/>
    </xf>
  </cellXfs>
  <cellStyles count="13">
    <cellStyle name="Normal" xfId="0"/>
    <cellStyle name="Percent" xfId="15"/>
    <cellStyle name="Currency" xfId="16"/>
    <cellStyle name="Currency [0]" xfId="17"/>
    <cellStyle name="Comma" xfId="18"/>
    <cellStyle name="Comma [0]" xfId="19"/>
    <cellStyle name="Komma 2" xfId="20"/>
    <cellStyle name="Komma 2 2" xfId="21"/>
    <cellStyle name="Komma 3" xfId="22"/>
    <cellStyle name="Komma 4" xfId="23"/>
    <cellStyle name="Normal 2" xfId="24"/>
    <cellStyle name="Normal 3" xfId="25"/>
    <cellStyle name="Normal 4"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workbookViewId="0" topLeftCell="A20"/>
  </sheetViews>
  <sheetFormatPr defaultColWidth="9.140625" defaultRowHeight="12.75"/>
  <cols>
    <col min="1" max="1" width="33.57421875" style="0" customWidth="1"/>
    <col min="2" max="2" width="12.7109375" style="3" customWidth="1"/>
    <col min="3" max="3" width="13.140625" style="0" customWidth="1"/>
    <col min="4" max="4" width="13.28125" style="0" customWidth="1"/>
    <col min="5" max="5" width="12.28125" style="0" customWidth="1"/>
    <col min="6" max="6" width="1.28515625" style="0" customWidth="1"/>
    <col min="7" max="7" width="12.57421875" style="3" customWidth="1"/>
    <col min="8" max="9" width="12.28125" style="0" customWidth="1"/>
    <col min="10" max="10" width="13.28125" style="0" customWidth="1"/>
    <col min="11" max="11" width="19.140625" style="27" customWidth="1"/>
  </cols>
  <sheetData>
    <row r="1" spans="1:11" s="1" customFormat="1" ht="15.75">
      <c r="A1" s="33" t="s">
        <v>0</v>
      </c>
      <c r="B1" s="2"/>
      <c r="G1" s="2"/>
      <c r="I1" s="26" t="s">
        <v>12</v>
      </c>
      <c r="K1" s="29"/>
    </row>
    <row r="2" ht="12.75">
      <c r="A2" s="9" t="s">
        <v>10</v>
      </c>
    </row>
    <row r="4" spans="1:9" ht="13.5" thickBot="1">
      <c r="A4" s="9" t="s">
        <v>2</v>
      </c>
      <c r="D4" s="9" t="s">
        <v>11</v>
      </c>
      <c r="I4" s="9"/>
    </row>
    <row r="5" spans="1:10" ht="12.75">
      <c r="A5" t="s">
        <v>1</v>
      </c>
      <c r="B5" s="35">
        <v>0.008705</v>
      </c>
      <c r="C5" s="10" t="s">
        <v>4</v>
      </c>
      <c r="D5" s="11"/>
      <c r="E5" s="12"/>
      <c r="G5" s="16" t="s">
        <v>3</v>
      </c>
      <c r="H5" s="17"/>
      <c r="I5" s="17"/>
      <c r="J5" s="18"/>
    </row>
    <row r="6" spans="2:10" ht="15.75" customHeight="1">
      <c r="B6" s="13" t="s">
        <v>13</v>
      </c>
      <c r="C6" s="14"/>
      <c r="D6" s="14"/>
      <c r="E6" s="15"/>
      <c r="G6" s="88"/>
      <c r="H6" s="89"/>
      <c r="I6" s="89"/>
      <c r="J6" s="90"/>
    </row>
    <row r="7" spans="1:11" s="7" customFormat="1" ht="50.25" customHeight="1">
      <c r="A7" s="4"/>
      <c r="B7" s="5" t="s">
        <v>14</v>
      </c>
      <c r="C7" s="6" t="s">
        <v>15</v>
      </c>
      <c r="D7" s="31" t="s">
        <v>16</v>
      </c>
      <c r="E7" s="32" t="s">
        <v>17</v>
      </c>
      <c r="F7" s="6"/>
      <c r="G7" s="91" t="str">
        <f>B7</f>
        <v>Korrigeret pulje 2018                (18-pl)</v>
      </c>
      <c r="H7" s="5" t="str">
        <f>C7</f>
        <v>Foreløbig pulje 2019  (18-pl)</v>
      </c>
      <c r="I7" s="5" t="str">
        <f>D7</f>
        <v>Budget-overslag 2020         (18-pl)</v>
      </c>
      <c r="J7" s="92" t="str">
        <f>E7</f>
        <v>Budget-overslag 2021        (18-pl)</v>
      </c>
      <c r="K7" s="30"/>
    </row>
    <row r="8" spans="1:10" s="27" customFormat="1" ht="6.75" customHeight="1">
      <c r="A8" s="37"/>
      <c r="B8" s="38"/>
      <c r="C8" s="39"/>
      <c r="D8" s="40"/>
      <c r="E8" s="41"/>
      <c r="F8" s="39"/>
      <c r="G8" s="42"/>
      <c r="H8" s="39"/>
      <c r="I8" s="40"/>
      <c r="J8" s="43"/>
    </row>
    <row r="9" spans="1:10" s="9" customFormat="1" ht="14.25" customHeight="1">
      <c r="A9" s="81"/>
      <c r="B9" s="82"/>
      <c r="C9" s="83"/>
      <c r="D9" s="82"/>
      <c r="E9" s="84"/>
      <c r="F9" s="83"/>
      <c r="G9" s="85"/>
      <c r="H9" s="83"/>
      <c r="I9" s="82"/>
      <c r="J9" s="86"/>
    </row>
    <row r="10" spans="1:10" s="24" customFormat="1" ht="21.75" customHeight="1">
      <c r="A10" s="8" t="s">
        <v>6</v>
      </c>
      <c r="B10" s="19"/>
      <c r="C10" s="20"/>
      <c r="D10" s="21"/>
      <c r="E10" s="22"/>
      <c r="F10" s="20"/>
      <c r="G10" s="23"/>
      <c r="H10" s="20"/>
      <c r="I10" s="21"/>
      <c r="J10" s="34"/>
    </row>
    <row r="11" spans="1:10" s="24" customFormat="1" ht="79.5" customHeight="1">
      <c r="A11" s="80" t="s">
        <v>24</v>
      </c>
      <c r="B11" s="55">
        <v>66114</v>
      </c>
      <c r="C11" s="55">
        <v>123690</v>
      </c>
      <c r="D11" s="55">
        <v>123690</v>
      </c>
      <c r="E11" s="55">
        <v>123690</v>
      </c>
      <c r="F11" s="56"/>
      <c r="G11" s="76">
        <v>59340</v>
      </c>
      <c r="H11" s="77">
        <v>118680</v>
      </c>
      <c r="I11" s="77">
        <v>118680</v>
      </c>
      <c r="J11" s="79">
        <v>118680</v>
      </c>
    </row>
    <row r="12" spans="1:10" s="9" customFormat="1" ht="29.25" customHeight="1">
      <c r="A12" s="61" t="s">
        <v>7</v>
      </c>
      <c r="B12" s="63">
        <f>SUM(B11)</f>
        <v>66114</v>
      </c>
      <c r="C12" s="63">
        <f aca="true" t="shared" si="0" ref="C12:E12">SUM(C11)</f>
        <v>123690</v>
      </c>
      <c r="D12" s="63">
        <f t="shared" si="0"/>
        <v>123690</v>
      </c>
      <c r="E12" s="63">
        <f t="shared" si="0"/>
        <v>123690</v>
      </c>
      <c r="F12" s="64"/>
      <c r="G12" s="63">
        <f>G11</f>
        <v>59340</v>
      </c>
      <c r="H12" s="63">
        <f aca="true" t="shared" si="1" ref="H12:J12">H11</f>
        <v>118680</v>
      </c>
      <c r="I12" s="63">
        <f t="shared" si="1"/>
        <v>118680</v>
      </c>
      <c r="J12" s="63">
        <f t="shared" si="1"/>
        <v>118680</v>
      </c>
    </row>
    <row r="13" spans="1:10" s="9" customFormat="1" ht="14.25" customHeight="1">
      <c r="A13" s="81"/>
      <c r="B13" s="82"/>
      <c r="C13" s="83"/>
      <c r="D13" s="82"/>
      <c r="E13" s="84"/>
      <c r="F13" s="83"/>
      <c r="G13" s="85"/>
      <c r="H13" s="83"/>
      <c r="I13" s="82"/>
      <c r="J13" s="86"/>
    </row>
    <row r="14" spans="1:10" s="54" customFormat="1" ht="50.25" customHeight="1">
      <c r="A14" s="49"/>
      <c r="B14" s="50" t="str">
        <f>$B$7</f>
        <v>Korrigeret pulje 2018                (18-pl)</v>
      </c>
      <c r="C14" s="50" t="str">
        <f>$C$7</f>
        <v>Foreløbig pulje 2019  (18-pl)</v>
      </c>
      <c r="D14" s="50" t="str">
        <f>$D$7</f>
        <v>Budget-overslag 2020         (18-pl)</v>
      </c>
      <c r="E14" s="50" t="str">
        <f>$E$7</f>
        <v>Budget-overslag 2021        (18-pl)</v>
      </c>
      <c r="F14" s="51">
        <f>F7</f>
        <v>0</v>
      </c>
      <c r="G14" s="52" t="str">
        <f>$G$7</f>
        <v>Korrigeret pulje 2018                (18-pl)</v>
      </c>
      <c r="H14" s="50" t="str">
        <f>$H$7</f>
        <v>Foreløbig pulje 2019  (18-pl)</v>
      </c>
      <c r="I14" s="50" t="str">
        <f>$I$7</f>
        <v>Budget-overslag 2020         (18-pl)</v>
      </c>
      <c r="J14" s="53" t="str">
        <f>$J$7</f>
        <v>Budget-overslag 2021        (18-pl)</v>
      </c>
    </row>
    <row r="15" spans="1:10" s="24" customFormat="1" ht="12.75">
      <c r="A15" s="60" t="s">
        <v>8</v>
      </c>
      <c r="B15" s="19"/>
      <c r="C15" s="20"/>
      <c r="D15" s="21"/>
      <c r="E15" s="22"/>
      <c r="F15" s="20"/>
      <c r="G15" s="23"/>
      <c r="H15" s="20"/>
      <c r="I15" s="21"/>
      <c r="J15" s="59"/>
    </row>
    <row r="16" spans="1:10" s="27" customFormat="1" ht="6.75" customHeight="1">
      <c r="A16" s="37"/>
      <c r="B16" s="38"/>
      <c r="C16" s="39"/>
      <c r="D16" s="40"/>
      <c r="E16" s="41"/>
      <c r="F16" s="39"/>
      <c r="G16" s="42"/>
      <c r="H16" s="39"/>
      <c r="I16" s="40"/>
      <c r="J16" s="45"/>
    </row>
    <row r="17" spans="1:11" s="24" customFormat="1" ht="63.75" customHeight="1">
      <c r="A17" s="80" t="s">
        <v>20</v>
      </c>
      <c r="B17" s="55">
        <v>27856</v>
      </c>
      <c r="C17" s="55">
        <v>68770</v>
      </c>
      <c r="D17" s="55">
        <f>C17</f>
        <v>68770</v>
      </c>
      <c r="E17" s="55">
        <f>D17</f>
        <v>68770</v>
      </c>
      <c r="F17" s="58"/>
      <c r="G17" s="87">
        <v>0</v>
      </c>
      <c r="H17" s="77">
        <v>0</v>
      </c>
      <c r="I17" s="55">
        <v>0</v>
      </c>
      <c r="J17" s="78">
        <v>0</v>
      </c>
      <c r="K17" s="27"/>
    </row>
    <row r="18" spans="1:11" s="24" customFormat="1" ht="270" customHeight="1">
      <c r="A18" s="80" t="s">
        <v>19</v>
      </c>
      <c r="B18" s="57">
        <v>0</v>
      </c>
      <c r="C18" s="67">
        <v>-181000</v>
      </c>
      <c r="D18" s="57">
        <v>-1537300</v>
      </c>
      <c r="E18" s="57">
        <v>-3184000</v>
      </c>
      <c r="F18" s="58"/>
      <c r="G18" s="68" t="s">
        <v>23</v>
      </c>
      <c r="H18" s="69">
        <v>-205767</v>
      </c>
      <c r="I18" s="67">
        <v>-1724582</v>
      </c>
      <c r="J18" s="70">
        <v>-3447620</v>
      </c>
      <c r="K18" s="27"/>
    </row>
    <row r="19" spans="1:11" s="24" customFormat="1" ht="64.5" customHeight="1">
      <c r="A19" s="80" t="s">
        <v>21</v>
      </c>
      <c r="B19" s="57">
        <v>60935</v>
      </c>
      <c r="C19" s="67">
        <v>61806</v>
      </c>
      <c r="D19" s="57">
        <f>C19</f>
        <v>61806</v>
      </c>
      <c r="E19" s="57">
        <f>D19</f>
        <v>61806</v>
      </c>
      <c r="F19" s="58"/>
      <c r="G19" s="68">
        <v>0</v>
      </c>
      <c r="H19" s="69">
        <v>0</v>
      </c>
      <c r="I19" s="67">
        <v>0</v>
      </c>
      <c r="J19" s="70">
        <v>0</v>
      </c>
      <c r="K19" s="72"/>
    </row>
    <row r="20" spans="1:10" s="9" customFormat="1" ht="12.75">
      <c r="A20" s="62" t="s">
        <v>9</v>
      </c>
      <c r="B20" s="63">
        <f>SUM(B15:B19)</f>
        <v>88791</v>
      </c>
      <c r="C20" s="63">
        <f>SUM(C15:C19)</f>
        <v>-50424</v>
      </c>
      <c r="D20" s="63">
        <f>SUM(D15:D19)</f>
        <v>-1406724</v>
      </c>
      <c r="E20" s="63">
        <f>SUM(E15:E19)</f>
        <v>-3053424</v>
      </c>
      <c r="F20" s="71"/>
      <c r="G20" s="65">
        <f>SUM(G15:G19)</f>
        <v>0</v>
      </c>
      <c r="H20" s="63">
        <f>SUM(H15:H19)</f>
        <v>-205767</v>
      </c>
      <c r="I20" s="63">
        <f>SUM(I15:I19)</f>
        <v>-1724582</v>
      </c>
      <c r="J20" s="66">
        <f>SUM(J15:J19)</f>
        <v>-3447620</v>
      </c>
    </row>
    <row r="21" spans="1:10" s="27" customFormat="1" ht="20.25" customHeight="1">
      <c r="A21" s="46"/>
      <c r="B21" s="38"/>
      <c r="D21" s="40"/>
      <c r="E21" s="40"/>
      <c r="G21" s="44"/>
      <c r="H21" s="47"/>
      <c r="I21" s="40"/>
      <c r="J21" s="45"/>
    </row>
    <row r="22" spans="1:10" s="27" customFormat="1" ht="0.75" customHeight="1" hidden="1">
      <c r="A22" s="46"/>
      <c r="B22" s="36"/>
      <c r="D22" s="48"/>
      <c r="E22" s="48"/>
      <c r="G22" s="44"/>
      <c r="H22" s="47"/>
      <c r="I22" s="40"/>
      <c r="J22" s="45"/>
    </row>
    <row r="23" spans="1:10" s="75" customFormat="1" ht="25.5">
      <c r="A23" s="62" t="s">
        <v>18</v>
      </c>
      <c r="B23" s="73">
        <f>B12+B20</f>
        <v>154905</v>
      </c>
      <c r="C23" s="73">
        <f aca="true" t="shared" si="2" ref="C23:J23">C12+C20</f>
        <v>73266</v>
      </c>
      <c r="D23" s="73">
        <f t="shared" si="2"/>
        <v>-1283034</v>
      </c>
      <c r="E23" s="73">
        <f t="shared" si="2"/>
        <v>-2929734</v>
      </c>
      <c r="F23" s="74"/>
      <c r="G23" s="73">
        <f t="shared" si="2"/>
        <v>59340</v>
      </c>
      <c r="H23" s="73">
        <f t="shared" si="2"/>
        <v>-87087</v>
      </c>
      <c r="I23" s="73">
        <f t="shared" si="2"/>
        <v>-1605902</v>
      </c>
      <c r="J23" s="73">
        <f t="shared" si="2"/>
        <v>-3328940</v>
      </c>
    </row>
    <row r="25" spans="1:7" ht="12.75">
      <c r="A25" t="str">
        <f>I1</f>
        <v>Dok. 98145-18</v>
      </c>
      <c r="G25" s="25"/>
    </row>
    <row r="26" ht="12.75">
      <c r="G26" s="25"/>
    </row>
    <row r="27" ht="12.75">
      <c r="A27" s="24" t="s">
        <v>22</v>
      </c>
    </row>
    <row r="28" spans="1:11" s="24" customFormat="1" ht="12.75">
      <c r="A28" s="24" t="s">
        <v>5</v>
      </c>
      <c r="B28" s="28"/>
      <c r="G28" s="28"/>
      <c r="K28" s="27"/>
    </row>
  </sheetData>
  <printOptions/>
  <pageMargins left="0.7874015748031497" right="0.15748031496062992" top="0.35433070866141736" bottom="0.15748031496062992" header="0.1968503937007874" footer="0.2362204724409449"/>
  <pageSetup fitToHeight="3"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Regulering af de generelle tilskud til kommunerne i 2013 på Børn- og Undervisningsudvalgets område</dc:title>
  <dc:subject>ØVRIGE</dc:subject>
  <dc:creator>LIAN</dc:creator>
  <cp:keywords/>
  <dc:description>Regulering af de generelle tilskud til kommunerne i 2013 på Børn- og Undervisningsudvalgets område</dc:description>
  <cp:lastModifiedBy>Tina Lund</cp:lastModifiedBy>
  <cp:lastPrinted>2018-07-19T06:00:56Z</cp:lastPrinted>
  <dcterms:created xsi:type="dcterms:W3CDTF">1996-11-12T13:28:11Z</dcterms:created>
  <dcterms:modified xsi:type="dcterms:W3CDTF">2018-07-26T13:13:42Z</dcterms:modified>
  <cp:category/>
  <cp:version/>
  <cp:contentType/>
  <cp:contentStatus/>
</cp:coreProperties>
</file>